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555" windowWidth="11520" windowHeight="4380" tabRatio="944"/>
  </bookViews>
  <sheets>
    <sheet name="3RD &amp; 4TH YEAR" sheetId="13" r:id="rId1"/>
  </sheets>
  <definedNames>
    <definedName name="_xlnm.Print_Titles" localSheetId="0">'3RD &amp; 4TH YEAR'!$9:$11</definedName>
  </definedNames>
  <calcPr calcId="144525"/>
</workbook>
</file>

<file path=xl/calcChain.xml><?xml version="1.0" encoding="utf-8"?>
<calcChain xmlns="http://schemas.openxmlformats.org/spreadsheetml/2006/main">
  <c r="O19" i="13"/>
  <c r="N19"/>
  <c r="G59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35"/>
  <c r="G34"/>
  <c r="G32"/>
  <c r="G15"/>
  <c r="G16"/>
  <c r="G17"/>
  <c r="G18"/>
  <c r="G19"/>
  <c r="G20"/>
  <c r="G21"/>
  <c r="G22"/>
  <c r="G23"/>
  <c r="G24"/>
  <c r="G25"/>
  <c r="G26"/>
  <c r="G27"/>
  <c r="G28"/>
  <c r="G29"/>
  <c r="G30"/>
  <c r="G31"/>
  <c r="G14"/>
  <c r="G13"/>
  <c r="B33"/>
  <c r="B60"/>
  <c r="O15" l="1"/>
  <c r="O17"/>
  <c r="B61"/>
  <c r="P19" l="1"/>
  <c r="N15" l="1"/>
  <c r="P15" s="1"/>
  <c r="N17"/>
  <c r="P17" s="1"/>
</calcChain>
</file>

<file path=xl/sharedStrings.xml><?xml version="1.0" encoding="utf-8"?>
<sst xmlns="http://schemas.openxmlformats.org/spreadsheetml/2006/main" count="107" uniqueCount="82">
  <si>
    <t>TOTAL</t>
  </si>
  <si>
    <t>MALE</t>
  </si>
  <si>
    <t>School Head</t>
  </si>
  <si>
    <t>FEMALE</t>
  </si>
  <si>
    <t>SUMMARY TABLE</t>
  </si>
  <si>
    <t>LEVEL OF PROFICIENCY</t>
  </si>
  <si>
    <t>Class Adviser</t>
  </si>
  <si>
    <t>(Name and Signature)</t>
  </si>
  <si>
    <t>GUIDELINES:</t>
  </si>
  <si>
    <t>PROMOTED</t>
  </si>
  <si>
    <t>BEGINNNING              (B: 74% and below)</t>
  </si>
  <si>
    <t>APPROACHING PROFICIENCY                         (AP: 80%-84%)</t>
  </si>
  <si>
    <t>PROFICIENT       (P: 85% -89%)</t>
  </si>
  <si>
    <t>ADVANCED       (A: 90%  and above)</t>
  </si>
  <si>
    <t>PREPARED BY:</t>
  </si>
  <si>
    <t>DEVELOPING   (D: 75%-79%)</t>
  </si>
  <si>
    <t xml:space="preserve">                  TOTAL MALE</t>
  </si>
  <si>
    <t xml:space="preserve">                    TOTAL FEMALE</t>
  </si>
  <si>
    <t xml:space="preserve">                      COMBINED</t>
  </si>
  <si>
    <t>LRN</t>
  </si>
  <si>
    <t>CERTIFIED CORRECT &amp; SUBMITTED:</t>
  </si>
  <si>
    <t>School Form 5 (SF 5) Report on Promotion &amp; Level of Proficiency</t>
  </si>
  <si>
    <t>School Year</t>
  </si>
  <si>
    <t>Region</t>
  </si>
  <si>
    <t>Division</t>
  </si>
  <si>
    <t>District</t>
  </si>
  <si>
    <t>School ID</t>
  </si>
  <si>
    <t>School Name</t>
  </si>
  <si>
    <t>Grade Level</t>
  </si>
  <si>
    <t>Section</t>
  </si>
  <si>
    <t>Curriculum</t>
  </si>
  <si>
    <t xml:space="preserve">  LEARNER'S NAME                                                                       (Last Name, First Name, Middle Name)   </t>
  </si>
  <si>
    <t xml:space="preserve">STATUS </t>
  </si>
  <si>
    <t>REVIEWED BY:</t>
  </si>
  <si>
    <t>Division Representative</t>
  </si>
  <si>
    <t>1. For All Grade/Year Levels</t>
  </si>
  <si>
    <t xml:space="preserve">2. To be prepared by the Adviser. Final rating per subject area should be taken from the record of subject teachers. The class adviser should compute for the General Average. </t>
  </si>
  <si>
    <t>4. Must tally with the total enrollment report as of End of School Year GESP /GSSP (EBEIS)</t>
  </si>
  <si>
    <t>5. Protocols of validation &amp; submission is under the discretion of the Schools Division Superintendent</t>
  </si>
  <si>
    <t>(This replaces Forms 18-E1, 18-E2, 18A and List of Graduates)</t>
  </si>
  <si>
    <t>School Form 5: Page ____ of ________</t>
  </si>
  <si>
    <r>
      <rPr>
        <b/>
        <sz val="12"/>
        <color theme="1"/>
        <rFont val="Arial Narrow"/>
        <family val="2"/>
      </rPr>
      <t>GENERAL AVERAGE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(Numerical Value in 2 decimal places and 3 decimal places for honor learners, and Descriptive Letter)</t>
    </r>
  </si>
  <si>
    <r>
      <rPr>
        <b/>
        <sz val="12"/>
        <color theme="1"/>
        <rFont val="Arial Narrow"/>
        <family val="2"/>
      </rPr>
      <t xml:space="preserve">INCOMPLETE SUBJECT/S                 </t>
    </r>
    <r>
      <rPr>
        <sz val="12"/>
        <color theme="1"/>
        <rFont val="Arial Narrow"/>
        <family val="2"/>
      </rPr>
      <t xml:space="preserve">                                                                  (This column is for K to 12 Curriculum and remaining RBEC in High School. Elementary grades level that are still implementing RBEC need not to fill up these columns)</t>
    </r>
  </si>
  <si>
    <t>As of end of current School Year</t>
  </si>
  <si>
    <t>From previous school years completed as of end of current School Year</t>
  </si>
  <si>
    <t>3. On the summary table, reflect the total number of learners promoted, retained and *irregular (*for grade 7 onwards only) and the level of proficiency according to the individual General Average.</t>
  </si>
  <si>
    <t xml:space="preserve">ACTION TAKEN: PROMOTED, IRREGULAR or RETAINED        </t>
  </si>
  <si>
    <t xml:space="preserve">IRREGULAR </t>
  </si>
  <si>
    <t>IV-B</t>
  </si>
  <si>
    <t>OCCIDENTAL MINDORO</t>
  </si>
  <si>
    <t>LUBANG</t>
  </si>
  <si>
    <t>2013-2014</t>
  </si>
  <si>
    <t>K TO 12 / STVEP</t>
  </si>
  <si>
    <t>LUBANG VOCATIONAL HIGH SCHOOL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</si>
  <si>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</si>
  <si>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</si>
  <si>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</si>
  <si>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</si>
  <si>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</si>
  <si>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</si>
  <si>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</si>
  <si>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</si>
  <si>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</si>
  <si>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</si>
  <si>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</si>
  <si>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</si>
  <si>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</si>
  <si>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</si>
  <si>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</si>
  <si>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</si>
  <si>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</si>
  <si>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</si>
  <si>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</si>
  <si>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</si>
  <si>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</si>
  <si>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</si>
  <si>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</si>
  <si>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</si>
  <si>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</si>
  <si>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</si>
  <si>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FAILED</t>
  </si>
  <si>
    <t>Math III, English III</t>
  </si>
</sst>
</file>

<file path=xl/styles.xml><?xml version="1.0" encoding="utf-8"?>
<styleSheet xmlns="http://schemas.openxmlformats.org/spreadsheetml/2006/main">
  <numFmts count="1">
    <numFmt numFmtId="164" formatCode="0;\-0;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i/>
      <sz val="14"/>
      <color theme="1"/>
      <name val="Arial Narrow"/>
      <family val="2"/>
    </font>
    <font>
      <sz val="18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1" fontId="5" fillId="0" borderId="15" xfId="1" applyNumberFormat="1" applyFont="1" applyBorder="1" applyAlignment="1">
      <alignment horizontal="left" vertical="top"/>
    </xf>
    <xf numFmtId="1" fontId="5" fillId="0" borderId="15" xfId="1" quotePrefix="1" applyNumberFormat="1" applyFont="1" applyBorder="1" applyAlignment="1">
      <alignment horizontal="left" vertical="top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" fontId="5" fillId="0" borderId="20" xfId="1" quotePrefix="1" applyNumberFormat="1" applyFont="1" applyBorder="1" applyAlignment="1">
      <alignment horizontal="left" vertical="top"/>
    </xf>
    <xf numFmtId="1" fontId="5" fillId="0" borderId="20" xfId="1" applyNumberFormat="1" applyFont="1" applyBorder="1" applyAlignment="1">
      <alignment horizontal="left" vertical="top"/>
    </xf>
    <xf numFmtId="2" fontId="5" fillId="0" borderId="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left" vertical="top"/>
    </xf>
    <xf numFmtId="1" fontId="5" fillId="0" borderId="3" xfId="1" quotePrefix="1" applyNumberFormat="1" applyFont="1" applyBorder="1" applyAlignment="1">
      <alignment horizontal="left" vertical="top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5" fillId="0" borderId="25" xfId="1" quotePrefix="1" applyNumberFormat="1" applyFont="1" applyBorder="1" applyAlignment="1">
      <alignment horizontal="left" vertical="center"/>
    </xf>
    <xf numFmtId="1" fontId="5" fillId="0" borderId="1" xfId="1" quotePrefix="1" applyNumberFormat="1" applyFont="1" applyBorder="1" applyAlignment="1">
      <alignment horizontal="left" vertical="center"/>
    </xf>
    <xf numFmtId="1" fontId="5" fillId="0" borderId="43" xfId="1" quotePrefix="1" applyNumberFormat="1" applyFont="1" applyBorder="1" applyAlignment="1">
      <alignment horizontal="left" vertical="center"/>
    </xf>
    <xf numFmtId="1" fontId="5" fillId="0" borderId="54" xfId="1" quotePrefix="1" applyNumberFormat="1" applyFont="1" applyBorder="1" applyAlignment="1">
      <alignment horizontal="left" vertical="center"/>
    </xf>
    <xf numFmtId="1" fontId="5" fillId="0" borderId="6" xfId="1" quotePrefix="1" applyNumberFormat="1" applyFont="1" applyBorder="1" applyAlignment="1">
      <alignment horizontal="left" vertical="center"/>
    </xf>
    <xf numFmtId="1" fontId="5" fillId="0" borderId="53" xfId="1" quotePrefix="1" applyNumberFormat="1" applyFont="1" applyBorder="1" applyAlignment="1">
      <alignment horizontal="left" vertical="center"/>
    </xf>
    <xf numFmtId="1" fontId="5" fillId="0" borderId="32" xfId="1" applyNumberFormat="1" applyFont="1" applyBorder="1" applyAlignment="1">
      <alignment horizontal="left" vertical="center"/>
    </xf>
    <xf numFmtId="1" fontId="5" fillId="0" borderId="0" xfId="1" applyNumberFormat="1" applyFont="1" applyBorder="1" applyAlignment="1">
      <alignment horizontal="left" vertical="center"/>
    </xf>
    <xf numFmtId="1" fontId="5" fillId="0" borderId="33" xfId="1" applyNumberFormat="1" applyFont="1" applyBorder="1" applyAlignment="1">
      <alignment horizontal="left" vertical="center"/>
    </xf>
    <xf numFmtId="1" fontId="5" fillId="0" borderId="20" xfId="1" quotePrefix="1" applyNumberFormat="1" applyFont="1" applyBorder="1" applyAlignment="1">
      <alignment horizontal="left" vertical="center"/>
    </xf>
    <xf numFmtId="1" fontId="5" fillId="0" borderId="42" xfId="1" quotePrefix="1" applyNumberFormat="1" applyFont="1" applyBorder="1" applyAlignment="1">
      <alignment horizontal="left" vertical="center"/>
    </xf>
    <xf numFmtId="1" fontId="5" fillId="0" borderId="21" xfId="1" quotePrefix="1" applyNumberFormat="1" applyFont="1" applyBorder="1" applyAlignment="1">
      <alignment horizontal="left" vertical="center"/>
    </xf>
    <xf numFmtId="1" fontId="5" fillId="0" borderId="25" xfId="1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/>
    </xf>
    <xf numFmtId="1" fontId="5" fillId="0" borderId="43" xfId="1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" fontId="5" fillId="0" borderId="54" xfId="1" applyNumberFormat="1" applyFont="1" applyBorder="1" applyAlignment="1">
      <alignment horizontal="left" vertical="center"/>
    </xf>
    <xf numFmtId="1" fontId="5" fillId="0" borderId="6" xfId="1" applyNumberFormat="1" applyFont="1" applyBorder="1" applyAlignment="1">
      <alignment horizontal="left" vertical="center"/>
    </xf>
    <xf numFmtId="1" fontId="5" fillId="0" borderId="53" xfId="1" applyNumberFormat="1" applyFont="1" applyBorder="1" applyAlignment="1">
      <alignment horizontal="left" vertical="center"/>
    </xf>
    <xf numFmtId="0" fontId="15" fillId="0" borderId="42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/>
    </xf>
    <xf numFmtId="0" fontId="5" fillId="0" borderId="51" xfId="1" applyFont="1" applyBorder="1" applyAlignment="1">
      <alignment horizontal="center" vertical="top"/>
    </xf>
    <xf numFmtId="0" fontId="5" fillId="0" borderId="42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" fontId="5" fillId="0" borderId="41" xfId="1" applyNumberFormat="1" applyFont="1" applyBorder="1" applyAlignment="1">
      <alignment horizontal="left" vertical="center"/>
    </xf>
    <xf numFmtId="1" fontId="5" fillId="0" borderId="40" xfId="1" applyNumberFormat="1" applyFont="1" applyBorder="1" applyAlignment="1">
      <alignment horizontal="left" vertical="center"/>
    </xf>
    <xf numFmtId="1" fontId="5" fillId="0" borderId="46" xfId="1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59</xdr:row>
      <xdr:rowOff>111125</xdr:rowOff>
    </xdr:from>
    <xdr:to>
      <xdr:col>2</xdr:col>
      <xdr:colOff>403461</xdr:colOff>
      <xdr:row>59</xdr:row>
      <xdr:rowOff>211167</xdr:rowOff>
    </xdr:to>
    <xdr:sp macro="" textlink="">
      <xdr:nvSpPr>
        <xdr:cNvPr id="3" name="Left Arrow 2"/>
        <xdr:cNvSpPr/>
      </xdr:nvSpPr>
      <xdr:spPr>
        <a:xfrm>
          <a:off x="1660525" y="18275300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twoCellAnchor editAs="oneCell">
    <xdr:from>
      <xdr:col>2</xdr:col>
      <xdr:colOff>190500</xdr:colOff>
      <xdr:row>60</xdr:row>
      <xdr:rowOff>95250</xdr:rowOff>
    </xdr:from>
    <xdr:to>
      <xdr:col>2</xdr:col>
      <xdr:colOff>419336</xdr:colOff>
      <xdr:row>60</xdr:row>
      <xdr:rowOff>195292</xdr:rowOff>
    </xdr:to>
    <xdr:sp macro="" textlink="">
      <xdr:nvSpPr>
        <xdr:cNvPr id="4" name="Left Arrow 3"/>
        <xdr:cNvSpPr/>
      </xdr:nvSpPr>
      <xdr:spPr>
        <a:xfrm>
          <a:off x="1676400" y="18573750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twoCellAnchor editAs="oneCell">
    <xdr:from>
      <xdr:col>1</xdr:col>
      <xdr:colOff>778272</xdr:colOff>
      <xdr:row>32</xdr:row>
      <xdr:rowOff>116160</xdr:rowOff>
    </xdr:from>
    <xdr:to>
      <xdr:col>2</xdr:col>
      <xdr:colOff>135919</xdr:colOff>
      <xdr:row>32</xdr:row>
      <xdr:rowOff>216202</xdr:rowOff>
    </xdr:to>
    <xdr:sp macro="" textlink="">
      <xdr:nvSpPr>
        <xdr:cNvPr id="29" name="Left Arrow 28"/>
        <xdr:cNvSpPr/>
      </xdr:nvSpPr>
      <xdr:spPr>
        <a:xfrm>
          <a:off x="1858546" y="10280032"/>
          <a:ext cx="228836" cy="1000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l-PH" sz="1100"/>
        </a:p>
      </xdr:txBody>
    </xdr:sp>
    <xdr:clientData/>
  </xdr:twoCellAnchor>
  <xdr:oneCellAnchor>
    <xdr:from>
      <xdr:col>0</xdr:col>
      <xdr:colOff>46464</xdr:colOff>
      <xdr:row>0</xdr:row>
      <xdr:rowOff>34843</xdr:rowOff>
    </xdr:from>
    <xdr:ext cx="1417134" cy="1412487"/>
    <xdr:pic>
      <xdr:nvPicPr>
        <xdr:cNvPr id="10" name="Picture 9" descr="deped se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9" t="5090" r="3293" b="3892"/>
        <a:stretch>
          <a:fillRect/>
        </a:stretch>
      </xdr:blipFill>
      <xdr:spPr>
        <a:xfrm>
          <a:off x="46464" y="34843"/>
          <a:ext cx="1417134" cy="1412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61"/>
  <sheetViews>
    <sheetView showGridLines="0" tabSelected="1" topLeftCell="A28" zoomScale="82" zoomScaleNormal="82" workbookViewId="0">
      <selection activeCell="J20" sqref="J20:K20"/>
    </sheetView>
  </sheetViews>
  <sheetFormatPr defaultColWidth="10.28515625" defaultRowHeight="16.5"/>
  <cols>
    <col min="1" max="1" width="16.140625" style="7" customWidth="1"/>
    <col min="2" max="2" width="13.140625" style="7" customWidth="1"/>
    <col min="3" max="3" width="13.7109375" style="7" customWidth="1"/>
    <col min="4" max="4" width="20.7109375" style="7" customWidth="1"/>
    <col min="5" max="5" width="3.7109375" style="7" customWidth="1"/>
    <col min="6" max="6" width="17.5703125" style="7" customWidth="1"/>
    <col min="7" max="7" width="15.5703125" style="7" customWidth="1"/>
    <col min="8" max="8" width="9.5703125" style="7" customWidth="1"/>
    <col min="9" max="9" width="18.28515625" style="7" customWidth="1"/>
    <col min="10" max="10" width="14.28515625" style="7" customWidth="1"/>
    <col min="11" max="11" width="14.140625" style="7" customWidth="1"/>
    <col min="12" max="12" width="2" style="7" customWidth="1"/>
    <col min="13" max="13" width="13.5703125" style="7" customWidth="1"/>
    <col min="14" max="14" width="8.85546875" style="7" customWidth="1"/>
    <col min="15" max="15" width="9.85546875" style="7" customWidth="1"/>
    <col min="16" max="16" width="8.140625" style="7" customWidth="1"/>
    <col min="17" max="16384" width="10.28515625" style="7"/>
  </cols>
  <sheetData>
    <row r="1" spans="1:25" ht="24.7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5" ht="21.75" customHeight="1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5" ht="35.25" customHeight="1">
      <c r="A3" s="30"/>
      <c r="B3" s="27" t="s">
        <v>23</v>
      </c>
      <c r="C3" s="48" t="s">
        <v>48</v>
      </c>
      <c r="D3" s="22" t="s">
        <v>24</v>
      </c>
      <c r="E3" s="91" t="s">
        <v>49</v>
      </c>
      <c r="F3" s="136"/>
      <c r="G3" s="136"/>
      <c r="H3" s="92"/>
      <c r="I3" s="22" t="s">
        <v>25</v>
      </c>
      <c r="J3" s="91" t="s">
        <v>50</v>
      </c>
      <c r="K3" s="92"/>
      <c r="L3" s="14"/>
      <c r="M3" s="14"/>
      <c r="N3" s="13"/>
      <c r="O3" s="13"/>
      <c r="P3" s="13"/>
    </row>
    <row r="4" spans="1:25" ht="6.75" customHeight="1">
      <c r="A4" s="30"/>
      <c r="B4" s="30"/>
      <c r="C4" s="23"/>
      <c r="D4" s="23"/>
      <c r="E4" s="24"/>
      <c r="F4" s="21"/>
      <c r="G4" s="21"/>
      <c r="H4" s="21"/>
      <c r="I4" s="21"/>
      <c r="J4" s="21"/>
      <c r="K4" s="21"/>
      <c r="L4" s="13"/>
      <c r="M4" s="13"/>
      <c r="N4" s="13"/>
      <c r="O4" s="13"/>
      <c r="P4" s="13"/>
    </row>
    <row r="5" spans="1:25" ht="38.25" customHeight="1">
      <c r="A5" s="112" t="s">
        <v>26</v>
      </c>
      <c r="B5" s="112"/>
      <c r="C5" s="64">
        <v>301586</v>
      </c>
      <c r="D5" s="65"/>
      <c r="E5" s="116" t="s">
        <v>22</v>
      </c>
      <c r="F5" s="111"/>
      <c r="G5" s="91" t="s">
        <v>51</v>
      </c>
      <c r="H5" s="92"/>
      <c r="I5" s="20" t="s">
        <v>30</v>
      </c>
      <c r="J5" s="91" t="s">
        <v>52</v>
      </c>
      <c r="K5" s="92"/>
      <c r="L5" s="14"/>
      <c r="M5" s="14"/>
      <c r="N5" s="15"/>
      <c r="O5" s="15"/>
      <c r="P5" s="15"/>
    </row>
    <row r="6" spans="1:25" ht="7.5" customHeight="1">
      <c r="A6" s="27"/>
      <c r="B6" s="27"/>
      <c r="C6" s="25"/>
      <c r="D6" s="25"/>
      <c r="E6" s="25"/>
      <c r="F6" s="25"/>
      <c r="G6" s="25"/>
      <c r="H6" s="25"/>
      <c r="I6" s="25"/>
      <c r="J6" s="25"/>
      <c r="K6" s="25"/>
      <c r="R6" s="8"/>
      <c r="S6" s="8"/>
      <c r="T6" s="8"/>
      <c r="U6" s="8"/>
      <c r="V6" s="8"/>
      <c r="W6" s="8"/>
      <c r="X6" s="8"/>
      <c r="Y6" s="8"/>
    </row>
    <row r="7" spans="1:25" ht="33" customHeight="1">
      <c r="A7" s="111" t="s">
        <v>27</v>
      </c>
      <c r="B7" s="111"/>
      <c r="C7" s="91" t="s">
        <v>53</v>
      </c>
      <c r="D7" s="136"/>
      <c r="E7" s="136"/>
      <c r="F7" s="136"/>
      <c r="G7" s="136"/>
      <c r="H7" s="92"/>
      <c r="I7" s="27" t="s">
        <v>28</v>
      </c>
      <c r="J7" s="48">
        <v>9</v>
      </c>
      <c r="K7" s="20" t="s">
        <v>29</v>
      </c>
      <c r="L7" s="88">
        <v>1</v>
      </c>
      <c r="M7" s="89"/>
      <c r="N7" s="89"/>
      <c r="O7" s="89"/>
      <c r="P7" s="90"/>
      <c r="R7" s="8"/>
      <c r="S7" s="8"/>
      <c r="T7" s="8"/>
      <c r="U7" s="8"/>
      <c r="V7" s="8"/>
      <c r="W7" s="8"/>
      <c r="X7" s="8"/>
      <c r="Y7" s="8"/>
    </row>
    <row r="8" spans="1:25" ht="6" customHeight="1" thickBot="1">
      <c r="R8" s="8"/>
      <c r="S8" s="8"/>
      <c r="T8" s="8"/>
      <c r="U8" s="8"/>
      <c r="V8" s="8"/>
      <c r="W8" s="8"/>
      <c r="X8" s="8"/>
      <c r="Y8" s="8"/>
    </row>
    <row r="9" spans="1:25" ht="75" customHeight="1">
      <c r="A9" s="106" t="s">
        <v>19</v>
      </c>
      <c r="B9" s="113" t="s">
        <v>31</v>
      </c>
      <c r="C9" s="113"/>
      <c r="D9" s="113"/>
      <c r="E9" s="113"/>
      <c r="F9" s="117" t="s">
        <v>41</v>
      </c>
      <c r="G9" s="109" t="s">
        <v>46</v>
      </c>
      <c r="H9" s="93" t="s">
        <v>42</v>
      </c>
      <c r="I9" s="94"/>
      <c r="J9" s="94"/>
      <c r="K9" s="95"/>
      <c r="R9" s="8"/>
      <c r="S9" s="16"/>
      <c r="T9" s="16"/>
      <c r="U9" s="16"/>
      <c r="V9" s="8"/>
      <c r="W9" s="8"/>
      <c r="X9" s="8"/>
      <c r="Y9" s="8"/>
    </row>
    <row r="10" spans="1:25" ht="21.75" customHeight="1">
      <c r="A10" s="107"/>
      <c r="B10" s="114"/>
      <c r="C10" s="114"/>
      <c r="D10" s="114"/>
      <c r="E10" s="114"/>
      <c r="F10" s="118"/>
      <c r="G10" s="110"/>
      <c r="H10" s="96" t="s">
        <v>44</v>
      </c>
      <c r="I10" s="97"/>
      <c r="J10" s="100" t="s">
        <v>43</v>
      </c>
      <c r="K10" s="101"/>
      <c r="R10" s="8"/>
      <c r="S10" s="8"/>
      <c r="T10" s="8"/>
      <c r="U10" s="8"/>
      <c r="V10" s="8"/>
      <c r="W10" s="8"/>
      <c r="X10" s="8"/>
      <c r="Y10" s="8"/>
    </row>
    <row r="11" spans="1:25" ht="32.25" customHeight="1" thickBot="1">
      <c r="A11" s="108"/>
      <c r="B11" s="115"/>
      <c r="C11" s="115"/>
      <c r="D11" s="115"/>
      <c r="E11" s="115"/>
      <c r="F11" s="119"/>
      <c r="G11" s="110"/>
      <c r="H11" s="98"/>
      <c r="I11" s="99"/>
      <c r="J11" s="102"/>
      <c r="K11" s="103"/>
      <c r="R11" s="8"/>
      <c r="S11" s="8"/>
      <c r="T11" s="8"/>
      <c r="U11" s="8"/>
      <c r="V11" s="8"/>
      <c r="W11" s="8"/>
      <c r="X11" s="8"/>
      <c r="Y11" s="8"/>
    </row>
    <row r="12" spans="1:25" ht="3" customHeight="1" thickBot="1">
      <c r="A12" s="41"/>
      <c r="B12" s="44"/>
      <c r="C12" s="45"/>
      <c r="D12" s="45"/>
      <c r="E12" s="59"/>
      <c r="F12" s="42"/>
      <c r="G12" s="43"/>
      <c r="H12" s="34"/>
      <c r="I12" s="33"/>
      <c r="J12" s="34"/>
      <c r="K12" s="35"/>
      <c r="R12" s="8"/>
      <c r="S12" s="8"/>
      <c r="T12" s="8"/>
      <c r="U12" s="8"/>
      <c r="V12" s="8"/>
      <c r="W12" s="8"/>
      <c r="X12" s="8"/>
      <c r="Y12" s="8"/>
    </row>
    <row r="13" spans="1:25" ht="24.95" customHeight="1">
      <c r="A13" s="54"/>
      <c r="B13" s="137" t="s">
        <v>54</v>
      </c>
      <c r="C13" s="138"/>
      <c r="D13" s="138"/>
      <c r="E13" s="139"/>
      <c r="F13" s="52"/>
      <c r="G13" s="58" t="str">
        <f>IF(F13&gt;="","IRREGULAR",IF(F13&gt;=75,"PROMOTED",IF(F13&gt;=70,"FAILED")))</f>
        <v>IRREGULAR</v>
      </c>
      <c r="H13" s="142"/>
      <c r="I13" s="143"/>
      <c r="J13" s="71" t="s">
        <v>81</v>
      </c>
      <c r="K13" s="135"/>
      <c r="M13" s="82" t="s">
        <v>4</v>
      </c>
      <c r="N13" s="83"/>
      <c r="O13" s="83"/>
      <c r="P13" s="84"/>
      <c r="R13" s="8"/>
      <c r="S13" s="8"/>
      <c r="T13" s="8"/>
      <c r="U13" s="8"/>
      <c r="V13" s="8"/>
      <c r="W13" s="8"/>
      <c r="X13" s="8"/>
      <c r="Y13" s="8"/>
    </row>
    <row r="14" spans="1:25" ht="24.95" customHeight="1">
      <c r="A14" s="55"/>
      <c r="B14" s="123" t="s">
        <v>55</v>
      </c>
      <c r="C14" s="124"/>
      <c r="D14" s="124"/>
      <c r="E14" s="125"/>
      <c r="F14" s="52"/>
      <c r="G14" s="58" t="str">
        <f>IF(F14&gt;="","IRREGULAR",IF(F14&gt;=75,"PROMOTED",IF(F14&gt;=70,"FAILED")))</f>
        <v>IRREGULAR</v>
      </c>
      <c r="H14" s="140"/>
      <c r="I14" s="141"/>
      <c r="J14" s="144"/>
      <c r="K14" s="145"/>
      <c r="M14" s="28" t="s">
        <v>32</v>
      </c>
      <c r="N14" s="36" t="s">
        <v>1</v>
      </c>
      <c r="O14" s="37" t="s">
        <v>3</v>
      </c>
      <c r="P14" s="38" t="s">
        <v>0</v>
      </c>
      <c r="V14" s="8"/>
      <c r="W14" s="8"/>
      <c r="X14" s="8"/>
      <c r="Y14" s="8"/>
    </row>
    <row r="15" spans="1:25" ht="24.95" customHeight="1">
      <c r="A15" s="50"/>
      <c r="B15" s="126" t="s">
        <v>56</v>
      </c>
      <c r="C15" s="127"/>
      <c r="D15" s="127"/>
      <c r="E15" s="128"/>
      <c r="F15" s="52">
        <v>78.778000000000006</v>
      </c>
      <c r="G15" s="58" t="str">
        <f t="shared" ref="G15:G59" si="0">IF(F15&gt;="","IRREGULAR",IF(F15&gt;=75,"PROMOTED",IF(F15&gt;=70,"FAILED")))</f>
        <v>PROMOTED</v>
      </c>
      <c r="H15" s="140"/>
      <c r="I15" s="141"/>
      <c r="J15" s="146"/>
      <c r="K15" s="147"/>
      <c r="M15" s="74" t="s">
        <v>9</v>
      </c>
      <c r="N15" s="76">
        <f>COUNTIF(G13:G43, "PROMOTED")</f>
        <v>15</v>
      </c>
      <c r="O15" s="76">
        <f>COUNTIF(G34:G59, "PROMOTED")</f>
        <v>25</v>
      </c>
      <c r="P15" s="86">
        <f>SUM(N15:O16)</f>
        <v>40</v>
      </c>
    </row>
    <row r="16" spans="1:25" ht="24.95" customHeight="1">
      <c r="A16" s="50"/>
      <c r="B16" s="129" t="s">
        <v>57</v>
      </c>
      <c r="C16" s="130"/>
      <c r="D16" s="130"/>
      <c r="E16" s="131"/>
      <c r="F16" s="52">
        <v>90</v>
      </c>
      <c r="G16" s="58" t="str">
        <f t="shared" si="0"/>
        <v>PROMOTED</v>
      </c>
      <c r="H16" s="140"/>
      <c r="I16" s="141"/>
      <c r="J16" s="146"/>
      <c r="K16" s="147"/>
      <c r="M16" s="75"/>
      <c r="N16" s="77"/>
      <c r="O16" s="77"/>
      <c r="P16" s="87"/>
    </row>
    <row r="17" spans="1:16" ht="24.95" customHeight="1">
      <c r="A17" s="50"/>
      <c r="B17" s="132" t="s">
        <v>58</v>
      </c>
      <c r="C17" s="133"/>
      <c r="D17" s="133"/>
      <c r="E17" s="134"/>
      <c r="F17" s="52">
        <v>87</v>
      </c>
      <c r="G17" s="58" t="str">
        <f t="shared" si="0"/>
        <v>PROMOTED</v>
      </c>
      <c r="H17" s="140"/>
      <c r="I17" s="141"/>
      <c r="J17" s="146"/>
      <c r="K17" s="147"/>
      <c r="M17" s="74" t="s">
        <v>47</v>
      </c>
      <c r="N17" s="76">
        <f>COUNTIF(G13:G43, "IRREGULAR")</f>
        <v>2</v>
      </c>
      <c r="O17" s="76">
        <f>COUNTIF(G34:G59, "IRREGULAR")</f>
        <v>0</v>
      </c>
      <c r="P17" s="86">
        <f t="shared" ref="P17" si="1">SUM(N17:O18)</f>
        <v>2</v>
      </c>
    </row>
    <row r="18" spans="1:16" ht="24.95" customHeight="1">
      <c r="A18" s="50"/>
      <c r="B18" s="120" t="s">
        <v>59</v>
      </c>
      <c r="C18" s="121"/>
      <c r="D18" s="121"/>
      <c r="E18" s="122"/>
      <c r="F18" s="52">
        <v>86</v>
      </c>
      <c r="G18" s="58" t="str">
        <f t="shared" si="0"/>
        <v>PROMOTED</v>
      </c>
      <c r="H18" s="140"/>
      <c r="I18" s="141"/>
      <c r="J18" s="146"/>
      <c r="K18" s="147"/>
      <c r="M18" s="75"/>
      <c r="N18" s="77"/>
      <c r="O18" s="77"/>
      <c r="P18" s="87"/>
    </row>
    <row r="19" spans="1:16" ht="24.95" customHeight="1">
      <c r="A19" s="50"/>
      <c r="B19" s="132" t="s">
        <v>60</v>
      </c>
      <c r="C19" s="133"/>
      <c r="D19" s="133"/>
      <c r="E19" s="134"/>
      <c r="F19" s="52">
        <v>89</v>
      </c>
      <c r="G19" s="58" t="str">
        <f t="shared" si="0"/>
        <v>PROMOTED</v>
      </c>
      <c r="H19" s="140"/>
      <c r="I19" s="141"/>
      <c r="J19" s="146"/>
      <c r="K19" s="147"/>
      <c r="M19" s="164" t="s">
        <v>80</v>
      </c>
      <c r="N19" s="85">
        <f>COUNTIF(G13:G43, "FAILED")</f>
        <v>13</v>
      </c>
      <c r="O19" s="85">
        <f>COUNTIF(G34:G59, "FAILED")</f>
        <v>1</v>
      </c>
      <c r="P19" s="78">
        <f t="shared" ref="P19" si="2">SUM(N19:O20)</f>
        <v>14</v>
      </c>
    </row>
    <row r="20" spans="1:16" ht="24.95" customHeight="1" thickBot="1">
      <c r="A20" s="50"/>
      <c r="B20" s="120" t="s">
        <v>61</v>
      </c>
      <c r="C20" s="121"/>
      <c r="D20" s="121"/>
      <c r="E20" s="122"/>
      <c r="F20" s="52">
        <v>70</v>
      </c>
      <c r="G20" s="58" t="str">
        <f t="shared" si="0"/>
        <v>FAILED</v>
      </c>
      <c r="H20" s="140"/>
      <c r="I20" s="141"/>
      <c r="J20" s="146"/>
      <c r="K20" s="147"/>
      <c r="M20" s="165"/>
      <c r="N20" s="166"/>
      <c r="O20" s="166"/>
      <c r="P20" s="160"/>
    </row>
    <row r="21" spans="1:16" ht="24.95" customHeight="1" thickBot="1">
      <c r="A21" s="50"/>
      <c r="B21" s="132" t="s">
        <v>62</v>
      </c>
      <c r="C21" s="133"/>
      <c r="D21" s="133"/>
      <c r="E21" s="134"/>
      <c r="F21" s="52">
        <v>71</v>
      </c>
      <c r="G21" s="58" t="str">
        <f t="shared" si="0"/>
        <v>FAILED</v>
      </c>
      <c r="H21" s="140"/>
      <c r="I21" s="141"/>
      <c r="J21" s="146"/>
      <c r="K21" s="147"/>
    </row>
    <row r="22" spans="1:16" ht="24.95" customHeight="1">
      <c r="A22" s="50"/>
      <c r="B22" s="132" t="s">
        <v>63</v>
      </c>
      <c r="C22" s="133"/>
      <c r="D22" s="133"/>
      <c r="E22" s="134"/>
      <c r="F22" s="52">
        <v>71</v>
      </c>
      <c r="G22" s="58" t="str">
        <f t="shared" si="0"/>
        <v>FAILED</v>
      </c>
      <c r="H22" s="140"/>
      <c r="I22" s="141"/>
      <c r="J22" s="146"/>
      <c r="K22" s="147"/>
      <c r="M22" s="82" t="s">
        <v>5</v>
      </c>
      <c r="N22" s="83"/>
      <c r="O22" s="83"/>
      <c r="P22" s="84"/>
    </row>
    <row r="23" spans="1:16" ht="24.95" customHeight="1">
      <c r="A23" s="50"/>
      <c r="B23" s="120" t="s">
        <v>64</v>
      </c>
      <c r="C23" s="121"/>
      <c r="D23" s="121"/>
      <c r="E23" s="122"/>
      <c r="F23" s="52">
        <v>71</v>
      </c>
      <c r="G23" s="58" t="str">
        <f t="shared" si="0"/>
        <v>FAILED</v>
      </c>
      <c r="H23" s="140"/>
      <c r="I23" s="141"/>
      <c r="J23" s="146"/>
      <c r="K23" s="147"/>
      <c r="M23" s="3"/>
      <c r="N23" s="39" t="s">
        <v>1</v>
      </c>
      <c r="O23" s="39" t="s">
        <v>3</v>
      </c>
      <c r="P23" s="40" t="s">
        <v>0</v>
      </c>
    </row>
    <row r="24" spans="1:16" ht="24.95" customHeight="1">
      <c r="A24" s="50"/>
      <c r="B24" s="132" t="s">
        <v>65</v>
      </c>
      <c r="C24" s="133"/>
      <c r="D24" s="133"/>
      <c r="E24" s="134"/>
      <c r="F24" s="52">
        <v>71</v>
      </c>
      <c r="G24" s="58" t="str">
        <f t="shared" si="0"/>
        <v>FAILED</v>
      </c>
      <c r="H24" s="140"/>
      <c r="I24" s="141"/>
      <c r="J24" s="146"/>
      <c r="K24" s="147"/>
      <c r="M24" s="81" t="s">
        <v>10</v>
      </c>
      <c r="N24" s="85"/>
      <c r="O24" s="85"/>
      <c r="P24" s="78"/>
    </row>
    <row r="25" spans="1:16" ht="24.95" customHeight="1">
      <c r="A25" s="50"/>
      <c r="B25" s="120" t="s">
        <v>66</v>
      </c>
      <c r="C25" s="121"/>
      <c r="D25" s="121"/>
      <c r="E25" s="122"/>
      <c r="F25" s="52">
        <v>71</v>
      </c>
      <c r="G25" s="58" t="str">
        <f t="shared" si="0"/>
        <v>FAILED</v>
      </c>
      <c r="H25" s="140"/>
      <c r="I25" s="141"/>
      <c r="J25" s="146"/>
      <c r="K25" s="147"/>
      <c r="M25" s="81"/>
      <c r="N25" s="85"/>
      <c r="O25" s="85"/>
      <c r="P25" s="78"/>
    </row>
    <row r="26" spans="1:16" ht="24.95" customHeight="1">
      <c r="A26" s="51"/>
      <c r="B26" s="132" t="s">
        <v>67</v>
      </c>
      <c r="C26" s="133"/>
      <c r="D26" s="133"/>
      <c r="E26" s="134"/>
      <c r="F26" s="52">
        <v>71</v>
      </c>
      <c r="G26" s="58" t="str">
        <f t="shared" si="0"/>
        <v>FAILED</v>
      </c>
      <c r="H26" s="140"/>
      <c r="I26" s="141"/>
      <c r="J26" s="146"/>
      <c r="K26" s="147"/>
      <c r="M26" s="81" t="s">
        <v>15</v>
      </c>
      <c r="N26" s="85"/>
      <c r="O26" s="85"/>
      <c r="P26" s="78"/>
    </row>
    <row r="27" spans="1:16" ht="24.95" customHeight="1">
      <c r="A27" s="17"/>
      <c r="B27" s="132" t="s">
        <v>68</v>
      </c>
      <c r="C27" s="133"/>
      <c r="D27" s="133"/>
      <c r="E27" s="134"/>
      <c r="F27" s="52">
        <v>71</v>
      </c>
      <c r="G27" s="58" t="str">
        <f t="shared" si="0"/>
        <v>FAILED</v>
      </c>
      <c r="H27" s="146"/>
      <c r="I27" s="149"/>
      <c r="J27" s="146"/>
      <c r="K27" s="147"/>
      <c r="M27" s="81"/>
      <c r="N27" s="85"/>
      <c r="O27" s="85"/>
      <c r="P27" s="78"/>
    </row>
    <row r="28" spans="1:16" ht="24.95" customHeight="1">
      <c r="A28" s="17"/>
      <c r="B28" s="120" t="s">
        <v>69</v>
      </c>
      <c r="C28" s="121"/>
      <c r="D28" s="121"/>
      <c r="E28" s="122"/>
      <c r="F28" s="52">
        <v>71</v>
      </c>
      <c r="G28" s="58" t="str">
        <f t="shared" si="0"/>
        <v>FAILED</v>
      </c>
      <c r="H28" s="146"/>
      <c r="I28" s="149"/>
      <c r="J28" s="146"/>
      <c r="K28" s="147"/>
      <c r="M28" s="81" t="s">
        <v>11</v>
      </c>
      <c r="N28" s="76"/>
      <c r="O28" s="76"/>
      <c r="P28" s="78"/>
    </row>
    <row r="29" spans="1:16" ht="25.5" customHeight="1">
      <c r="A29" s="17"/>
      <c r="B29" s="132" t="s">
        <v>70</v>
      </c>
      <c r="C29" s="133"/>
      <c r="D29" s="133"/>
      <c r="E29" s="134"/>
      <c r="F29" s="52">
        <v>71</v>
      </c>
      <c r="G29" s="58" t="str">
        <f t="shared" si="0"/>
        <v>FAILED</v>
      </c>
      <c r="H29" s="146"/>
      <c r="I29" s="149"/>
      <c r="J29" s="146"/>
      <c r="K29" s="147"/>
      <c r="M29" s="81"/>
      <c r="N29" s="77"/>
      <c r="O29" s="77"/>
      <c r="P29" s="78"/>
    </row>
    <row r="30" spans="1:16" ht="24.95" customHeight="1">
      <c r="A30" s="17"/>
      <c r="B30" s="120" t="s">
        <v>71</v>
      </c>
      <c r="C30" s="121"/>
      <c r="D30" s="121"/>
      <c r="E30" s="122"/>
      <c r="F30" s="52">
        <v>71</v>
      </c>
      <c r="G30" s="58" t="str">
        <f t="shared" si="0"/>
        <v>FAILED</v>
      </c>
      <c r="H30" s="146"/>
      <c r="I30" s="149"/>
      <c r="J30" s="146"/>
      <c r="K30" s="147"/>
      <c r="M30" s="74" t="s">
        <v>12</v>
      </c>
      <c r="N30" s="76"/>
      <c r="O30" s="76"/>
      <c r="P30" s="78"/>
    </row>
    <row r="31" spans="1:16" ht="24.95" customHeight="1">
      <c r="A31" s="17"/>
      <c r="B31" s="132" t="s">
        <v>72</v>
      </c>
      <c r="C31" s="133"/>
      <c r="D31" s="133"/>
      <c r="E31" s="134"/>
      <c r="F31" s="52">
        <v>71</v>
      </c>
      <c r="G31" s="58" t="str">
        <f t="shared" si="0"/>
        <v>FAILED</v>
      </c>
      <c r="H31" s="146"/>
      <c r="I31" s="149"/>
      <c r="J31" s="146"/>
      <c r="K31" s="147"/>
      <c r="M31" s="75"/>
      <c r="N31" s="77"/>
      <c r="O31" s="77"/>
      <c r="P31" s="78"/>
    </row>
    <row r="32" spans="1:16" ht="24.95" customHeight="1" thickBot="1">
      <c r="A32" s="47"/>
      <c r="B32" s="161" t="s">
        <v>73</v>
      </c>
      <c r="C32" s="162"/>
      <c r="D32" s="162"/>
      <c r="E32" s="163"/>
      <c r="F32" s="52">
        <v>71</v>
      </c>
      <c r="G32" s="58" t="str">
        <f t="shared" si="0"/>
        <v>FAILED</v>
      </c>
      <c r="H32" s="151"/>
      <c r="I32" s="152"/>
      <c r="J32" s="151"/>
      <c r="K32" s="158"/>
      <c r="M32" s="74" t="s">
        <v>13</v>
      </c>
      <c r="N32" s="76"/>
      <c r="O32" s="76"/>
      <c r="P32" s="78"/>
    </row>
    <row r="33" spans="1:16" ht="24.95" customHeight="1" thickBot="1">
      <c r="A33" s="26"/>
      <c r="B33" s="53">
        <f>COUNTA(B13:E32)</f>
        <v>20</v>
      </c>
      <c r="C33" s="6" t="s">
        <v>16</v>
      </c>
      <c r="D33" s="6"/>
      <c r="E33" s="11"/>
      <c r="F33" s="56"/>
      <c r="G33" s="18"/>
      <c r="H33" s="155"/>
      <c r="I33" s="156"/>
      <c r="J33" s="155"/>
      <c r="K33" s="159"/>
      <c r="M33" s="79"/>
      <c r="N33" s="80"/>
      <c r="O33" s="80"/>
      <c r="P33" s="78"/>
    </row>
    <row r="34" spans="1:16" ht="24.95" customHeight="1">
      <c r="A34" s="1"/>
      <c r="B34" s="127" t="s">
        <v>54</v>
      </c>
      <c r="C34" s="127"/>
      <c r="D34" s="127"/>
      <c r="E34" s="127"/>
      <c r="F34" s="62">
        <v>89</v>
      </c>
      <c r="G34" s="60" t="str">
        <f t="shared" si="0"/>
        <v>PROMOTED</v>
      </c>
      <c r="H34" s="153"/>
      <c r="I34" s="154"/>
      <c r="J34" s="153"/>
      <c r="K34" s="167"/>
      <c r="M34" s="12"/>
      <c r="N34" s="8"/>
      <c r="O34" s="8"/>
      <c r="P34" s="8"/>
    </row>
    <row r="35" spans="1:16" ht="24.95" customHeight="1">
      <c r="A35" s="4"/>
      <c r="B35" s="130" t="s">
        <v>55</v>
      </c>
      <c r="C35" s="130"/>
      <c r="D35" s="130"/>
      <c r="E35" s="130"/>
      <c r="F35" s="63">
        <v>90</v>
      </c>
      <c r="G35" s="58" t="str">
        <f t="shared" si="0"/>
        <v>PROMOTED</v>
      </c>
      <c r="H35" s="148"/>
      <c r="I35" s="146"/>
      <c r="J35" s="148"/>
      <c r="K35" s="147"/>
      <c r="M35" s="69" t="s">
        <v>14</v>
      </c>
      <c r="N35" s="69"/>
      <c r="O35" s="69"/>
      <c r="P35" s="69"/>
    </row>
    <row r="36" spans="1:16" ht="24.95" customHeight="1">
      <c r="A36" s="31"/>
      <c r="B36" s="127" t="s">
        <v>56</v>
      </c>
      <c r="C36" s="127"/>
      <c r="D36" s="127"/>
      <c r="E36" s="127"/>
      <c r="F36" s="63">
        <v>89</v>
      </c>
      <c r="G36" s="58" t="str">
        <f t="shared" si="0"/>
        <v>PROMOTED</v>
      </c>
      <c r="H36" s="150"/>
      <c r="I36" s="140"/>
      <c r="J36" s="148"/>
      <c r="K36" s="147"/>
    </row>
    <row r="37" spans="1:16" ht="24.95" customHeight="1">
      <c r="A37" s="31"/>
      <c r="B37" s="130" t="s">
        <v>57</v>
      </c>
      <c r="C37" s="130"/>
      <c r="D37" s="130"/>
      <c r="E37" s="130"/>
      <c r="F37" s="63">
        <v>92</v>
      </c>
      <c r="G37" s="58" t="str">
        <f t="shared" si="0"/>
        <v>PROMOTED</v>
      </c>
      <c r="H37" s="150"/>
      <c r="I37" s="140"/>
      <c r="J37" s="148"/>
      <c r="K37" s="147"/>
      <c r="M37" s="70" t="s">
        <v>6</v>
      </c>
      <c r="N37" s="70"/>
      <c r="O37" s="70"/>
      <c r="P37" s="70"/>
    </row>
    <row r="38" spans="1:16" ht="24.95" customHeight="1">
      <c r="A38" s="32"/>
      <c r="B38" s="127" t="s">
        <v>58</v>
      </c>
      <c r="C38" s="127"/>
      <c r="D38" s="127"/>
      <c r="E38" s="127"/>
      <c r="F38" s="63">
        <v>93</v>
      </c>
      <c r="G38" s="58" t="str">
        <f t="shared" si="0"/>
        <v>PROMOTED</v>
      </c>
      <c r="H38" s="150"/>
      <c r="I38" s="140"/>
      <c r="J38" s="148"/>
      <c r="K38" s="147"/>
      <c r="M38" s="71" t="s">
        <v>7</v>
      </c>
      <c r="N38" s="71"/>
      <c r="O38" s="71"/>
      <c r="P38" s="71"/>
    </row>
    <row r="39" spans="1:16" ht="24.95" customHeight="1">
      <c r="A39" s="32"/>
      <c r="B39" s="130" t="s">
        <v>59</v>
      </c>
      <c r="C39" s="130"/>
      <c r="D39" s="130"/>
      <c r="E39" s="130"/>
      <c r="F39" s="63">
        <v>94</v>
      </c>
      <c r="G39" s="58" t="str">
        <f t="shared" si="0"/>
        <v>PROMOTED</v>
      </c>
      <c r="H39" s="150"/>
      <c r="I39" s="140"/>
      <c r="J39" s="148"/>
      <c r="K39" s="147"/>
    </row>
    <row r="40" spans="1:16" ht="24.95" customHeight="1">
      <c r="A40" s="32"/>
      <c r="B40" s="127" t="s">
        <v>60</v>
      </c>
      <c r="C40" s="127"/>
      <c r="D40" s="127"/>
      <c r="E40" s="127"/>
      <c r="F40" s="63">
        <v>95</v>
      </c>
      <c r="G40" s="58" t="str">
        <f t="shared" si="0"/>
        <v>PROMOTED</v>
      </c>
      <c r="H40" s="150"/>
      <c r="I40" s="140"/>
      <c r="J40" s="148"/>
      <c r="K40" s="147"/>
      <c r="M40" s="7" t="s">
        <v>20</v>
      </c>
    </row>
    <row r="41" spans="1:16" ht="24.95" customHeight="1">
      <c r="A41" s="32"/>
      <c r="B41" s="130" t="s">
        <v>61</v>
      </c>
      <c r="C41" s="130"/>
      <c r="D41" s="130"/>
      <c r="E41" s="130"/>
      <c r="F41" s="63">
        <v>96</v>
      </c>
      <c r="G41" s="58" t="str">
        <f t="shared" si="0"/>
        <v>PROMOTED</v>
      </c>
      <c r="H41" s="150"/>
      <c r="I41" s="140"/>
      <c r="J41" s="148"/>
      <c r="K41" s="147"/>
    </row>
    <row r="42" spans="1:16" ht="24.95" customHeight="1">
      <c r="A42" s="32"/>
      <c r="B42" s="130" t="s">
        <v>62</v>
      </c>
      <c r="C42" s="130"/>
      <c r="D42" s="130"/>
      <c r="E42" s="130"/>
      <c r="F42" s="63">
        <v>97</v>
      </c>
      <c r="G42" s="58" t="str">
        <f t="shared" si="0"/>
        <v>PROMOTED</v>
      </c>
      <c r="H42" s="150"/>
      <c r="I42" s="140"/>
      <c r="J42" s="148"/>
      <c r="K42" s="147"/>
      <c r="M42" s="70" t="s">
        <v>2</v>
      </c>
      <c r="N42" s="70"/>
      <c r="O42" s="70"/>
      <c r="P42" s="70"/>
    </row>
    <row r="43" spans="1:16" ht="24.95" customHeight="1">
      <c r="A43" s="32"/>
      <c r="B43" s="130" t="s">
        <v>63</v>
      </c>
      <c r="C43" s="130"/>
      <c r="D43" s="130"/>
      <c r="E43" s="130"/>
      <c r="F43" s="63">
        <v>98</v>
      </c>
      <c r="G43" s="58" t="str">
        <f t="shared" si="0"/>
        <v>PROMOTED</v>
      </c>
      <c r="H43" s="150"/>
      <c r="I43" s="140"/>
      <c r="J43" s="148"/>
      <c r="K43" s="147"/>
      <c r="M43" s="72" t="s">
        <v>7</v>
      </c>
      <c r="N43" s="72"/>
      <c r="O43" s="72"/>
      <c r="P43" s="72"/>
    </row>
    <row r="44" spans="1:16" ht="24.95" customHeight="1">
      <c r="A44" s="32"/>
      <c r="B44" s="130" t="s">
        <v>64</v>
      </c>
      <c r="C44" s="130"/>
      <c r="D44" s="130"/>
      <c r="E44" s="130"/>
      <c r="F44" s="63">
        <v>74.540000000000006</v>
      </c>
      <c r="G44" s="58" t="str">
        <f t="shared" si="0"/>
        <v>FAILED</v>
      </c>
      <c r="H44" s="150"/>
      <c r="I44" s="140"/>
      <c r="J44" s="148"/>
      <c r="K44" s="147"/>
    </row>
    <row r="45" spans="1:16" ht="24.95" customHeight="1">
      <c r="A45" s="32"/>
      <c r="B45" s="130" t="s">
        <v>65</v>
      </c>
      <c r="C45" s="130"/>
      <c r="D45" s="130"/>
      <c r="E45" s="130"/>
      <c r="F45" s="63">
        <v>93</v>
      </c>
      <c r="G45" s="58" t="str">
        <f t="shared" si="0"/>
        <v>PROMOTED</v>
      </c>
      <c r="H45" s="150"/>
      <c r="I45" s="140"/>
      <c r="J45" s="148"/>
      <c r="K45" s="147"/>
      <c r="M45" s="7" t="s">
        <v>33</v>
      </c>
    </row>
    <row r="46" spans="1:16" ht="24.95" customHeight="1">
      <c r="A46" s="32"/>
      <c r="B46" s="130" t="s">
        <v>66</v>
      </c>
      <c r="C46" s="130"/>
      <c r="D46" s="130"/>
      <c r="E46" s="130"/>
      <c r="F46" s="63">
        <v>94</v>
      </c>
      <c r="G46" s="58" t="str">
        <f t="shared" si="0"/>
        <v>PROMOTED</v>
      </c>
      <c r="H46" s="150"/>
      <c r="I46" s="140"/>
      <c r="J46" s="148"/>
      <c r="K46" s="147"/>
      <c r="M46" s="2"/>
      <c r="N46" s="2"/>
      <c r="O46" s="2"/>
      <c r="P46" s="2"/>
    </row>
    <row r="47" spans="1:16" ht="24.95" customHeight="1">
      <c r="A47" s="32"/>
      <c r="B47" s="130" t="s">
        <v>67</v>
      </c>
      <c r="C47" s="130"/>
      <c r="D47" s="130"/>
      <c r="E47" s="130"/>
      <c r="F47" s="63">
        <v>95</v>
      </c>
      <c r="G47" s="58" t="str">
        <f t="shared" si="0"/>
        <v>PROMOTED</v>
      </c>
      <c r="H47" s="150"/>
      <c r="I47" s="140"/>
      <c r="J47" s="148"/>
      <c r="K47" s="147"/>
      <c r="M47" s="72" t="s">
        <v>7</v>
      </c>
      <c r="N47" s="72"/>
      <c r="O47" s="72"/>
      <c r="P47" s="72"/>
    </row>
    <row r="48" spans="1:16" ht="24.95" customHeight="1">
      <c r="A48" s="32"/>
      <c r="B48" s="130" t="s">
        <v>68</v>
      </c>
      <c r="C48" s="130"/>
      <c r="D48" s="130"/>
      <c r="E48" s="130"/>
      <c r="F48" s="63">
        <v>96</v>
      </c>
      <c r="G48" s="58" t="str">
        <f t="shared" si="0"/>
        <v>PROMOTED</v>
      </c>
      <c r="H48" s="150"/>
      <c r="I48" s="140"/>
      <c r="J48" s="148"/>
      <c r="K48" s="147"/>
      <c r="M48" s="72" t="s">
        <v>34</v>
      </c>
      <c r="N48" s="72"/>
      <c r="O48" s="72"/>
      <c r="P48" s="72"/>
    </row>
    <row r="49" spans="1:16" ht="24.95" customHeight="1">
      <c r="A49" s="32"/>
      <c r="B49" s="130" t="s">
        <v>69</v>
      </c>
      <c r="C49" s="130"/>
      <c r="D49" s="130"/>
      <c r="E49" s="130"/>
      <c r="F49" s="63">
        <v>97</v>
      </c>
      <c r="G49" s="58" t="str">
        <f t="shared" si="0"/>
        <v>PROMOTED</v>
      </c>
      <c r="H49" s="150"/>
      <c r="I49" s="140"/>
      <c r="J49" s="148"/>
      <c r="K49" s="147"/>
      <c r="M49" s="9" t="s">
        <v>8</v>
      </c>
    </row>
    <row r="50" spans="1:16" ht="24.95" customHeight="1">
      <c r="A50" s="5"/>
      <c r="B50" s="130" t="s">
        <v>70</v>
      </c>
      <c r="C50" s="130"/>
      <c r="D50" s="130"/>
      <c r="E50" s="130"/>
      <c r="F50" s="63">
        <v>98</v>
      </c>
      <c r="G50" s="58" t="str">
        <f t="shared" si="0"/>
        <v>PROMOTED</v>
      </c>
      <c r="H50" s="148"/>
      <c r="I50" s="146"/>
      <c r="J50" s="148"/>
      <c r="K50" s="147"/>
      <c r="M50" s="73" t="s">
        <v>35</v>
      </c>
      <c r="N50" s="73"/>
      <c r="O50" s="73"/>
    </row>
    <row r="51" spans="1:16" ht="24.95" customHeight="1">
      <c r="A51" s="5"/>
      <c r="B51" s="130" t="s">
        <v>71</v>
      </c>
      <c r="C51" s="130"/>
      <c r="D51" s="130"/>
      <c r="E51" s="130"/>
      <c r="F51" s="63">
        <v>99</v>
      </c>
      <c r="G51" s="58" t="str">
        <f t="shared" si="0"/>
        <v>PROMOTED</v>
      </c>
      <c r="H51" s="148"/>
      <c r="I51" s="146"/>
      <c r="J51" s="148"/>
      <c r="K51" s="147"/>
      <c r="M51" s="66" t="s">
        <v>36</v>
      </c>
      <c r="N51" s="66"/>
      <c r="O51" s="66"/>
      <c r="P51" s="66"/>
    </row>
    <row r="52" spans="1:16" ht="24.95" customHeight="1">
      <c r="A52" s="5"/>
      <c r="B52" s="130" t="s">
        <v>72</v>
      </c>
      <c r="C52" s="130"/>
      <c r="D52" s="130"/>
      <c r="E52" s="130"/>
      <c r="F52" s="63">
        <v>93</v>
      </c>
      <c r="G52" s="58" t="str">
        <f t="shared" si="0"/>
        <v>PROMOTED</v>
      </c>
      <c r="H52" s="148"/>
      <c r="I52" s="146"/>
      <c r="J52" s="148"/>
      <c r="K52" s="147"/>
      <c r="M52" s="66"/>
      <c r="N52" s="66"/>
      <c r="O52" s="66"/>
      <c r="P52" s="66"/>
    </row>
    <row r="53" spans="1:16" ht="24.95" customHeight="1">
      <c r="A53" s="5"/>
      <c r="B53" s="130" t="s">
        <v>73</v>
      </c>
      <c r="C53" s="130"/>
      <c r="D53" s="130"/>
      <c r="E53" s="130"/>
      <c r="F53" s="63">
        <v>94</v>
      </c>
      <c r="G53" s="58" t="str">
        <f t="shared" si="0"/>
        <v>PROMOTED</v>
      </c>
      <c r="H53" s="148"/>
      <c r="I53" s="146"/>
      <c r="J53" s="148"/>
      <c r="K53" s="147"/>
      <c r="M53" s="66"/>
      <c r="N53" s="66"/>
      <c r="O53" s="66"/>
      <c r="P53" s="66"/>
    </row>
    <row r="54" spans="1:16" ht="24.95" customHeight="1">
      <c r="A54" s="5"/>
      <c r="B54" s="130" t="s">
        <v>74</v>
      </c>
      <c r="C54" s="130"/>
      <c r="D54" s="130"/>
      <c r="E54" s="130"/>
      <c r="F54" s="63">
        <v>95</v>
      </c>
      <c r="G54" s="58" t="str">
        <f t="shared" si="0"/>
        <v>PROMOTED</v>
      </c>
      <c r="H54" s="148"/>
      <c r="I54" s="146"/>
      <c r="J54" s="148"/>
      <c r="K54" s="147"/>
      <c r="M54" s="67" t="s">
        <v>45</v>
      </c>
      <c r="N54" s="67"/>
      <c r="O54" s="67"/>
      <c r="P54" s="67"/>
    </row>
    <row r="55" spans="1:16" ht="24.95" customHeight="1">
      <c r="A55" s="5"/>
      <c r="B55" s="130" t="s">
        <v>75</v>
      </c>
      <c r="C55" s="130"/>
      <c r="D55" s="130"/>
      <c r="E55" s="130"/>
      <c r="F55" s="63">
        <v>96</v>
      </c>
      <c r="G55" s="58" t="str">
        <f t="shared" si="0"/>
        <v>PROMOTED</v>
      </c>
      <c r="H55" s="148"/>
      <c r="I55" s="146"/>
      <c r="J55" s="148"/>
      <c r="K55" s="147"/>
      <c r="M55" s="67"/>
      <c r="N55" s="67"/>
      <c r="O55" s="67"/>
      <c r="P55" s="67"/>
    </row>
    <row r="56" spans="1:16" ht="24.95" customHeight="1">
      <c r="A56" s="5"/>
      <c r="B56" s="130" t="s">
        <v>76</v>
      </c>
      <c r="C56" s="130"/>
      <c r="D56" s="130"/>
      <c r="E56" s="130"/>
      <c r="F56" s="63">
        <v>97</v>
      </c>
      <c r="G56" s="58" t="str">
        <f t="shared" si="0"/>
        <v>PROMOTED</v>
      </c>
      <c r="H56" s="148"/>
      <c r="I56" s="146"/>
      <c r="J56" s="148"/>
      <c r="K56" s="147"/>
      <c r="M56" s="67"/>
      <c r="N56" s="67"/>
      <c r="O56" s="67"/>
      <c r="P56" s="67"/>
    </row>
    <row r="57" spans="1:16" ht="24.95" customHeight="1">
      <c r="A57" s="5"/>
      <c r="B57" s="130" t="s">
        <v>77</v>
      </c>
      <c r="C57" s="130"/>
      <c r="D57" s="130"/>
      <c r="E57" s="130"/>
      <c r="F57" s="63">
        <v>97</v>
      </c>
      <c r="G57" s="58" t="str">
        <f t="shared" si="0"/>
        <v>PROMOTED</v>
      </c>
      <c r="H57" s="148"/>
      <c r="I57" s="146"/>
      <c r="J57" s="148"/>
      <c r="K57" s="147"/>
      <c r="M57" s="66" t="s">
        <v>37</v>
      </c>
      <c r="N57" s="66"/>
      <c r="O57" s="66"/>
      <c r="P57" s="66"/>
    </row>
    <row r="58" spans="1:16" ht="24.95" customHeight="1">
      <c r="A58" s="5"/>
      <c r="B58" s="130" t="s">
        <v>78</v>
      </c>
      <c r="C58" s="130"/>
      <c r="D58" s="130"/>
      <c r="E58" s="130"/>
      <c r="F58" s="63">
        <v>98</v>
      </c>
      <c r="G58" s="58" t="str">
        <f t="shared" si="0"/>
        <v>PROMOTED</v>
      </c>
      <c r="H58" s="148"/>
      <c r="I58" s="146"/>
      <c r="J58" s="148"/>
      <c r="K58" s="147"/>
      <c r="M58" s="66"/>
      <c r="N58" s="66"/>
      <c r="O58" s="66"/>
      <c r="P58" s="66"/>
    </row>
    <row r="59" spans="1:16" ht="24.95" customHeight="1" thickBot="1">
      <c r="A59" s="19"/>
      <c r="B59" s="130" t="s">
        <v>79</v>
      </c>
      <c r="C59" s="130"/>
      <c r="D59" s="130"/>
      <c r="E59" s="130"/>
      <c r="F59" s="63">
        <v>99</v>
      </c>
      <c r="G59" s="61" t="str">
        <f t="shared" si="0"/>
        <v>PROMOTED</v>
      </c>
      <c r="H59" s="157"/>
      <c r="I59" s="151"/>
      <c r="J59" s="157"/>
      <c r="K59" s="158"/>
      <c r="M59" s="73" t="s">
        <v>38</v>
      </c>
      <c r="N59" s="73"/>
      <c r="O59" s="73"/>
      <c r="P59" s="73"/>
    </row>
    <row r="60" spans="1:16" ht="24.95" customHeight="1" thickBot="1">
      <c r="A60" s="26"/>
      <c r="B60" s="49">
        <f>COUNTA(B34:E59)</f>
        <v>26</v>
      </c>
      <c r="C60" s="10" t="s">
        <v>17</v>
      </c>
      <c r="D60" s="10"/>
      <c r="E60" s="29"/>
      <c r="F60" s="57"/>
      <c r="G60" s="18"/>
      <c r="H60" s="155"/>
      <c r="I60" s="156"/>
      <c r="J60" s="155"/>
      <c r="K60" s="159"/>
      <c r="M60" s="73"/>
      <c r="N60" s="73"/>
      <c r="O60" s="73"/>
      <c r="P60" s="73"/>
    </row>
    <row r="61" spans="1:16" ht="24.95" customHeight="1" thickBot="1">
      <c r="A61" s="26"/>
      <c r="B61" s="49">
        <f>SUM(B60,B33)</f>
        <v>46</v>
      </c>
      <c r="C61" s="10" t="s">
        <v>18</v>
      </c>
      <c r="D61" s="10"/>
      <c r="E61" s="29"/>
      <c r="F61" s="46"/>
      <c r="G61" s="18"/>
      <c r="H61" s="155"/>
      <c r="I61" s="156"/>
      <c r="J61" s="155"/>
      <c r="K61" s="159"/>
      <c r="M61" s="68" t="s">
        <v>40</v>
      </c>
      <c r="N61" s="68"/>
      <c r="O61" s="68"/>
      <c r="P61" s="68"/>
    </row>
  </sheetData>
  <mergeCells count="210">
    <mergeCell ref="B35:E35"/>
    <mergeCell ref="H35:I35"/>
    <mergeCell ref="J35:K35"/>
    <mergeCell ref="B36:E36"/>
    <mergeCell ref="B42:E42"/>
    <mergeCell ref="H43:I43"/>
    <mergeCell ref="H44:I44"/>
    <mergeCell ref="H45:I45"/>
    <mergeCell ref="J45:K45"/>
    <mergeCell ref="J36:K36"/>
    <mergeCell ref="M19:M20"/>
    <mergeCell ref="N19:N20"/>
    <mergeCell ref="O19:O20"/>
    <mergeCell ref="H42:I42"/>
    <mergeCell ref="H24:I24"/>
    <mergeCell ref="H25:I25"/>
    <mergeCell ref="J42:K42"/>
    <mergeCell ref="J43:K43"/>
    <mergeCell ref="J44:K44"/>
    <mergeCell ref="J27:K27"/>
    <mergeCell ref="J28:K28"/>
    <mergeCell ref="J29:K29"/>
    <mergeCell ref="J30:K30"/>
    <mergeCell ref="J31:K31"/>
    <mergeCell ref="H26:I26"/>
    <mergeCell ref="H27:I27"/>
    <mergeCell ref="J37:K37"/>
    <mergeCell ref="J38:K38"/>
    <mergeCell ref="J39:K39"/>
    <mergeCell ref="J40:K40"/>
    <mergeCell ref="J41:K41"/>
    <mergeCell ref="J32:K32"/>
    <mergeCell ref="J34:K34"/>
    <mergeCell ref="J33:K33"/>
    <mergeCell ref="B29:E29"/>
    <mergeCell ref="P19:P20"/>
    <mergeCell ref="B54:E54"/>
    <mergeCell ref="B34:E34"/>
    <mergeCell ref="B32:E32"/>
    <mergeCell ref="B31:E31"/>
    <mergeCell ref="B53:E53"/>
    <mergeCell ref="B52:E52"/>
    <mergeCell ref="B51:E51"/>
    <mergeCell ref="B50:E50"/>
    <mergeCell ref="B49:E49"/>
    <mergeCell ref="B48:E48"/>
    <mergeCell ref="B47:E47"/>
    <mergeCell ref="B46:E46"/>
    <mergeCell ref="B45:E45"/>
    <mergeCell ref="B44:E44"/>
    <mergeCell ref="B43:E43"/>
    <mergeCell ref="B37:E37"/>
    <mergeCell ref="B41:E41"/>
    <mergeCell ref="B40:E40"/>
    <mergeCell ref="B39:E39"/>
    <mergeCell ref="B38:E38"/>
    <mergeCell ref="H53:I53"/>
    <mergeCell ref="H54:I54"/>
    <mergeCell ref="B59:E59"/>
    <mergeCell ref="B58:E58"/>
    <mergeCell ref="B57:E57"/>
    <mergeCell ref="B56:E56"/>
    <mergeCell ref="B55:E55"/>
    <mergeCell ref="H61:I61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H56:I56"/>
    <mergeCell ref="H57:I57"/>
    <mergeCell ref="H58:I58"/>
    <mergeCell ref="H59:I59"/>
    <mergeCell ref="H60:I60"/>
    <mergeCell ref="H51:I51"/>
    <mergeCell ref="H52:I52"/>
    <mergeCell ref="H55:I55"/>
    <mergeCell ref="H28:I28"/>
    <mergeCell ref="H29:I29"/>
    <mergeCell ref="H30:I30"/>
    <mergeCell ref="J47:K47"/>
    <mergeCell ref="J48:K48"/>
    <mergeCell ref="J49:K49"/>
    <mergeCell ref="J50:K50"/>
    <mergeCell ref="H36:I36"/>
    <mergeCell ref="H37:I37"/>
    <mergeCell ref="H38:I38"/>
    <mergeCell ref="H39:I39"/>
    <mergeCell ref="H40:I40"/>
    <mergeCell ref="H31:I31"/>
    <mergeCell ref="H32:I32"/>
    <mergeCell ref="H34:I34"/>
    <mergeCell ref="H33:I33"/>
    <mergeCell ref="H46:I46"/>
    <mergeCell ref="H47:I47"/>
    <mergeCell ref="H48:I48"/>
    <mergeCell ref="H49:I49"/>
    <mergeCell ref="H50:I50"/>
    <mergeCell ref="H41:I41"/>
    <mergeCell ref="J46:K46"/>
    <mergeCell ref="B30:E30"/>
    <mergeCell ref="H13:I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J13:K13"/>
    <mergeCell ref="E3:H3"/>
    <mergeCell ref="C7:H7"/>
    <mergeCell ref="B13:E13"/>
    <mergeCell ref="J5:K5"/>
    <mergeCell ref="J3:K3"/>
    <mergeCell ref="H23:I2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L7:P7"/>
    <mergeCell ref="G5:H5"/>
    <mergeCell ref="H9:K9"/>
    <mergeCell ref="H10:I11"/>
    <mergeCell ref="J10:K11"/>
    <mergeCell ref="A1:P1"/>
    <mergeCell ref="A2:P2"/>
    <mergeCell ref="A9:A11"/>
    <mergeCell ref="G9:G11"/>
    <mergeCell ref="A7:B7"/>
    <mergeCell ref="A5:B5"/>
    <mergeCell ref="B9:E11"/>
    <mergeCell ref="E5:F5"/>
    <mergeCell ref="F9:F11"/>
    <mergeCell ref="M15:M16"/>
    <mergeCell ref="N15:N16"/>
    <mergeCell ref="O15:O16"/>
    <mergeCell ref="P15:P16"/>
    <mergeCell ref="M17:M18"/>
    <mergeCell ref="N17:N18"/>
    <mergeCell ref="O17:O18"/>
    <mergeCell ref="P17:P18"/>
    <mergeCell ref="M13:P13"/>
    <mergeCell ref="O28:O29"/>
    <mergeCell ref="P28:P29"/>
    <mergeCell ref="M22:P22"/>
    <mergeCell ref="M26:M27"/>
    <mergeCell ref="M24:M25"/>
    <mergeCell ref="N24:N25"/>
    <mergeCell ref="O24:O25"/>
    <mergeCell ref="P24:P25"/>
    <mergeCell ref="N26:N27"/>
    <mergeCell ref="O26:O27"/>
    <mergeCell ref="P26:P27"/>
    <mergeCell ref="C5:D5"/>
    <mergeCell ref="M51:P53"/>
    <mergeCell ref="M54:P56"/>
    <mergeCell ref="M57:P58"/>
    <mergeCell ref="M61:P61"/>
    <mergeCell ref="M35:P35"/>
    <mergeCell ref="M37:P37"/>
    <mergeCell ref="M38:P38"/>
    <mergeCell ref="M42:P42"/>
    <mergeCell ref="M43:P43"/>
    <mergeCell ref="M50:O50"/>
    <mergeCell ref="M59:P60"/>
    <mergeCell ref="M47:P47"/>
    <mergeCell ref="M48:P48"/>
    <mergeCell ref="M30:M31"/>
    <mergeCell ref="N30:N31"/>
    <mergeCell ref="O30:O31"/>
    <mergeCell ref="P30:P31"/>
    <mergeCell ref="M32:M33"/>
    <mergeCell ref="N32:N33"/>
    <mergeCell ref="O32:O33"/>
    <mergeCell ref="P32:P33"/>
    <mergeCell ref="M28:M29"/>
    <mergeCell ref="N28:N29"/>
  </mergeCells>
  <conditionalFormatting sqref="G13:G32">
    <cfRule type="containsText" dxfId="2" priority="13" operator="containsText" text="FALSE">
      <formula>NOT(ISERROR(SEARCH("FALSE",G13)))</formula>
    </cfRule>
  </conditionalFormatting>
  <conditionalFormatting sqref="G34:G59">
    <cfRule type="containsText" dxfId="1" priority="5" operator="containsText" text="FALSE">
      <formula>NOT(ISERROR(SEARCH("FALSE",G34)))</formula>
    </cfRule>
  </conditionalFormatting>
  <conditionalFormatting sqref="G34:G59">
    <cfRule type="containsText" dxfId="0" priority="4" operator="containsText" text="FALSE">
      <formula>NOT(ISERROR(SEARCH("FALSE",G34)))</formula>
    </cfRule>
  </conditionalFormatting>
  <pageMargins left="0.17" right="0.16" top="0.18" bottom="0.23" header="0.17" footer="0.17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&amp; 4TH YEAR</vt:lpstr>
      <vt:lpstr>'3RD &amp; 4TH YEAR'!Print_Titles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User</cp:lastModifiedBy>
  <cp:lastPrinted>2014-01-25T07:52:34Z</cp:lastPrinted>
  <dcterms:created xsi:type="dcterms:W3CDTF">2012-07-23T16:09:53Z</dcterms:created>
  <dcterms:modified xsi:type="dcterms:W3CDTF">2014-03-11T04:37:03Z</dcterms:modified>
</cp:coreProperties>
</file>